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9120" activeTab="0"/>
  </bookViews>
  <sheets>
    <sheet name="수도권" sheetId="1" r:id="rId1"/>
    <sheet name="양산" sheetId="2" r:id="rId2"/>
  </sheets>
  <definedNames/>
  <calcPr fullCalcOnLoad="1"/>
</workbook>
</file>

<file path=xl/sharedStrings.xml><?xml version="1.0" encoding="utf-8"?>
<sst xmlns="http://schemas.openxmlformats.org/spreadsheetml/2006/main" count="140" uniqueCount="80">
  <si>
    <t>SM 진환운수(9월) 정산내역2011</t>
  </si>
  <si>
    <t>NO</t>
  </si>
  <si>
    <t>일자</t>
  </si>
  <si>
    <t>배송매니저명</t>
  </si>
  <si>
    <t>점포명</t>
  </si>
  <si>
    <t>금액</t>
  </si>
  <si>
    <t>기타</t>
  </si>
  <si>
    <t>권창용</t>
  </si>
  <si>
    <t>미래</t>
  </si>
  <si>
    <t>진환-이천</t>
  </si>
  <si>
    <t>9월15일</t>
  </si>
  <si>
    <t>한영수(6947)</t>
  </si>
  <si>
    <t>천안두정점</t>
  </si>
  <si>
    <t>진환-발안</t>
  </si>
  <si>
    <t>두길용</t>
  </si>
  <si>
    <t>진천</t>
  </si>
  <si>
    <t>진환-중부</t>
  </si>
  <si>
    <t>김인제</t>
  </si>
  <si>
    <t>청주</t>
  </si>
  <si>
    <t>임익성</t>
  </si>
  <si>
    <t>봉명</t>
  </si>
  <si>
    <t>9월 2일</t>
  </si>
  <si>
    <t>4084(장용환)</t>
  </si>
  <si>
    <t>관악</t>
  </si>
  <si>
    <t>진환-인천</t>
  </si>
  <si>
    <t>9월 7일</t>
  </si>
  <si>
    <t>4093(김홍기)</t>
  </si>
  <si>
    <t>행신</t>
  </si>
  <si>
    <t>9월 15일</t>
  </si>
  <si>
    <t>박촌</t>
  </si>
  <si>
    <t>약대</t>
  </si>
  <si>
    <t>9월 17일</t>
  </si>
  <si>
    <t>산곡</t>
  </si>
  <si>
    <t>9월 21일</t>
  </si>
  <si>
    <t>9월 24일</t>
  </si>
  <si>
    <t>능곡</t>
  </si>
  <si>
    <t>9월 25일</t>
  </si>
  <si>
    <t>9월 29일</t>
  </si>
  <si>
    <t>만수2점</t>
  </si>
  <si>
    <t>9월 30일</t>
  </si>
  <si>
    <t>장용환</t>
  </si>
  <si>
    <t>금촌</t>
  </si>
  <si>
    <t>진환-신선</t>
  </si>
  <si>
    <t>전영근</t>
  </si>
  <si>
    <t>북가좌</t>
  </si>
  <si>
    <t>두길용</t>
  </si>
  <si>
    <t>공주</t>
  </si>
  <si>
    <t>김홍기</t>
  </si>
  <si>
    <t>발산</t>
  </si>
  <si>
    <t>김상욱</t>
  </si>
  <si>
    <t>김포사우</t>
  </si>
  <si>
    <t>8월</t>
  </si>
  <si>
    <t>김홍기</t>
  </si>
  <si>
    <t>방화/발산</t>
  </si>
  <si>
    <t>통합배송</t>
  </si>
  <si>
    <t>누락분</t>
  </si>
  <si>
    <t>9월</t>
  </si>
  <si>
    <t>장용환</t>
  </si>
  <si>
    <t>고양식사/자이</t>
  </si>
  <si>
    <t>C마겟배송</t>
  </si>
  <si>
    <t>김상욱</t>
  </si>
  <si>
    <t>연대동문</t>
  </si>
  <si>
    <t>9월 15일</t>
  </si>
  <si>
    <t>6947(김상욱)</t>
  </si>
  <si>
    <t>범박</t>
  </si>
  <si>
    <t>신성-인천</t>
  </si>
  <si>
    <t>9월 24일</t>
  </si>
  <si>
    <t>구월</t>
  </si>
  <si>
    <t>9월 30일</t>
  </si>
  <si>
    <r>
      <rPr>
        <sz val="11"/>
        <rFont val="맑은 고딕"/>
        <family val="3"/>
      </rPr>
      <t>김원만</t>
    </r>
    <r>
      <rPr>
        <sz val="11"/>
        <rFont val="Arial"/>
        <family val="2"/>
      </rPr>
      <t>(</t>
    </r>
    <r>
      <rPr>
        <sz val="11"/>
        <rFont val="맑은 고딕"/>
        <family val="3"/>
      </rPr>
      <t>진환</t>
    </r>
    <r>
      <rPr>
        <sz val="11"/>
        <rFont val="Arial"/>
        <family val="2"/>
      </rPr>
      <t>)</t>
    </r>
  </si>
  <si>
    <t>#8967</t>
  </si>
  <si>
    <t>8월20일: 명지점외 3개점 편의점지원배송</t>
  </si>
  <si>
    <t>7월31일 진해덕산점외 2개점 편의점 지원 누락됨</t>
  </si>
  <si>
    <t>9월9일: 명지점외 2점 편의점지원</t>
  </si>
  <si>
    <t>9월11일: 창원반지점 편의점지원</t>
  </si>
  <si>
    <t>9월 1일 : 3배송</t>
  </si>
  <si>
    <t>9월 22일 : 경마장</t>
  </si>
  <si>
    <r>
      <t>8</t>
    </r>
    <r>
      <rPr>
        <b/>
        <sz val="11"/>
        <rFont val="돋움"/>
        <family val="3"/>
      </rPr>
      <t>월</t>
    </r>
    <r>
      <rPr>
        <b/>
        <sz val="11"/>
        <rFont val="Arial"/>
        <family val="2"/>
      </rPr>
      <t xml:space="preserve"> : 3</t>
    </r>
    <r>
      <rPr>
        <b/>
        <sz val="11"/>
        <rFont val="돋움"/>
        <family val="3"/>
      </rPr>
      <t>배송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누락분</t>
    </r>
  </si>
  <si>
    <r>
      <t>9</t>
    </r>
    <r>
      <rPr>
        <b/>
        <sz val="11"/>
        <rFont val="돋움"/>
        <family val="3"/>
      </rPr>
      <t>월</t>
    </r>
    <r>
      <rPr>
        <b/>
        <sz val="11"/>
        <rFont val="Arial"/>
        <family val="2"/>
      </rPr>
      <t xml:space="preserve"> cvs </t>
    </r>
    <r>
      <rPr>
        <b/>
        <sz val="11"/>
        <rFont val="돋움"/>
        <family val="3"/>
      </rPr>
      <t>추가배송비</t>
    </r>
  </si>
  <si>
    <r>
      <t>8</t>
    </r>
    <r>
      <rPr>
        <b/>
        <sz val="11"/>
        <color indexed="10"/>
        <rFont val="돋움"/>
        <family val="3"/>
      </rPr>
      <t>월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중</t>
    </r>
    <r>
      <rPr>
        <b/>
        <sz val="11"/>
        <color indexed="10"/>
        <rFont val="Arial"/>
        <family val="2"/>
      </rPr>
      <t xml:space="preserve"> 1</t>
    </r>
    <r>
      <rPr>
        <b/>
        <sz val="11"/>
        <color indexed="10"/>
        <rFont val="돋움"/>
        <family val="3"/>
      </rPr>
      <t>일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휴무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</si>
</sst>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_-* #,##0.00_-;\-* #,##0.00_-;_-* &quot;-&quot;_-;_-@_-"/>
    <numFmt numFmtId="179" formatCode="#,##0_);[Red]\(#,##0\)"/>
    <numFmt numFmtId="180" formatCode="0.0_);[Red]\(0.0\)"/>
    <numFmt numFmtId="181" formatCode="#,##0_ "/>
  </numFmts>
  <fonts count="51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1"/>
      <name val="굴림"/>
      <family val="3"/>
    </font>
    <font>
      <sz val="11"/>
      <name val="Arial"/>
      <family val="2"/>
    </font>
    <font>
      <b/>
      <sz val="16"/>
      <name val="돋움체"/>
      <family val="3"/>
    </font>
    <font>
      <sz val="11"/>
      <name val="돋움체"/>
      <family val="3"/>
    </font>
    <font>
      <sz val="12"/>
      <name val="돋움체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48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9" fillId="0" borderId="10" xfId="48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6" fontId="10" fillId="0" borderId="10" xfId="66" applyNumberFormat="1" applyFont="1" applyFill="1" applyBorder="1" applyAlignment="1">
      <alignment horizontal="center" vertical="center"/>
      <protection/>
    </xf>
    <xf numFmtId="0" fontId="10" fillId="0" borderId="10" xfId="66" applyFont="1" applyFill="1" applyBorder="1" applyAlignment="1">
      <alignment horizontal="center" vertical="center"/>
      <protection/>
    </xf>
    <xf numFmtId="41" fontId="10" fillId="0" borderId="10" xfId="48" applyFont="1" applyFill="1" applyBorder="1" applyAlignment="1">
      <alignment horizontal="center" vertical="center"/>
    </xf>
    <xf numFmtId="0" fontId="10" fillId="0" borderId="10" xfId="65" applyFont="1" applyFill="1" applyBorder="1" applyAlignment="1">
      <alignment horizontal="center" vertical="center"/>
      <protection/>
    </xf>
    <xf numFmtId="180" fontId="10" fillId="0" borderId="10" xfId="48" applyNumberFormat="1" applyFont="1" applyFill="1" applyBorder="1" applyAlignment="1">
      <alignment horizontal="center" vertical="center"/>
    </xf>
    <xf numFmtId="41" fontId="0" fillId="33" borderId="10" xfId="48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65" applyFont="1" applyFill="1" applyBorder="1" applyAlignment="1">
      <alignment horizontal="center" vertical="center"/>
      <protection/>
    </xf>
    <xf numFmtId="41" fontId="8" fillId="0" borderId="10" xfId="48" applyFont="1" applyFill="1" applyBorder="1" applyAlignment="1">
      <alignment horizontal="center" vertical="center"/>
    </xf>
    <xf numFmtId="180" fontId="8" fillId="0" borderId="10" xfId="48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6" fillId="0" borderId="12" xfId="50" applyFont="1" applyBorder="1" applyAlignment="1">
      <alignment vertical="center"/>
    </xf>
    <xf numFmtId="41" fontId="6" fillId="0" borderId="13" xfId="50" applyFont="1" applyBorder="1" applyAlignment="1">
      <alignment vertical="center" wrapText="1"/>
    </xf>
    <xf numFmtId="41" fontId="6" fillId="0" borderId="14" xfId="50" applyFont="1" applyBorder="1" applyAlignment="1">
      <alignment vertical="center" wrapText="1"/>
    </xf>
    <xf numFmtId="41" fontId="28" fillId="34" borderId="13" xfId="50" applyFont="1" applyFill="1" applyBorder="1" applyAlignment="1">
      <alignment vertical="center" wrapText="1"/>
    </xf>
    <xf numFmtId="41" fontId="28" fillId="0" borderId="13" xfId="50" applyFont="1" applyBorder="1" applyAlignment="1">
      <alignment vertical="center" wrapText="1"/>
    </xf>
    <xf numFmtId="179" fontId="0" fillId="0" borderId="0" xfId="0" applyNumberFormat="1" applyFont="1" applyAlignment="1">
      <alignment/>
    </xf>
    <xf numFmtId="41" fontId="6" fillId="0" borderId="15" xfId="50" applyFont="1" applyBorder="1" applyAlignment="1">
      <alignment vertical="center" wrapText="1"/>
    </xf>
    <xf numFmtId="41" fontId="6" fillId="0" borderId="16" xfId="50" applyFont="1" applyBorder="1" applyAlignment="1">
      <alignment vertical="center" wrapText="1"/>
    </xf>
    <xf numFmtId="41" fontId="49" fillId="0" borderId="13" xfId="50" applyFont="1" applyBorder="1" applyAlignment="1">
      <alignment vertical="center" wrapText="1"/>
    </xf>
    <xf numFmtId="41" fontId="50" fillId="34" borderId="13" xfId="50" applyFont="1" applyFill="1" applyBorder="1" applyAlignment="1">
      <alignment vertical="center" wrapText="1"/>
    </xf>
    <xf numFmtId="41" fontId="50" fillId="0" borderId="13" xfId="50" applyFont="1" applyBorder="1" applyAlignment="1">
      <alignment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4월용차료정산" xfId="65"/>
    <cellStyle name="표준_4월용차료정산#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B4" sqref="B4"/>
    </sheetView>
  </sheetViews>
  <sheetFormatPr defaultColWidth="8.88671875" defaultRowHeight="13.5"/>
  <cols>
    <col min="1" max="1" width="6.5546875" style="5" customWidth="1"/>
    <col min="2" max="2" width="12.10546875" style="5" customWidth="1"/>
    <col min="3" max="3" width="13.77734375" style="5" customWidth="1"/>
    <col min="4" max="4" width="12.4453125" style="5" customWidth="1"/>
    <col min="5" max="5" width="17.10546875" style="6" customWidth="1"/>
    <col min="6" max="6" width="14.99609375" style="5" customWidth="1"/>
    <col min="8" max="8" width="11.5546875" style="0" bestFit="1" customWidth="1"/>
  </cols>
  <sheetData>
    <row r="1" spans="1:6" ht="20.25">
      <c r="A1" s="30" t="s">
        <v>0</v>
      </c>
      <c r="B1" s="30"/>
      <c r="C1" s="30"/>
      <c r="D1" s="30"/>
      <c r="E1" s="30"/>
      <c r="F1" s="30"/>
    </row>
    <row r="2" spans="1:7" s="2" customFormat="1" ht="15.75" customHeight="1">
      <c r="A2" s="1" t="s">
        <v>1</v>
      </c>
      <c r="B2" s="1" t="s">
        <v>2</v>
      </c>
      <c r="C2" s="1" t="s">
        <v>3</v>
      </c>
      <c r="D2" s="1" t="s">
        <v>4</v>
      </c>
      <c r="E2" s="10" t="s">
        <v>5</v>
      </c>
      <c r="F2" s="1" t="s">
        <v>6</v>
      </c>
      <c r="G2" s="1"/>
    </row>
    <row r="3" spans="1:7" s="2" customFormat="1" ht="15.75" customHeight="1">
      <c r="A3" s="1">
        <v>1</v>
      </c>
      <c r="B3" s="11">
        <v>40801</v>
      </c>
      <c r="C3" s="12" t="s">
        <v>7</v>
      </c>
      <c r="D3" s="12" t="s">
        <v>8</v>
      </c>
      <c r="E3" s="13">
        <v>60000</v>
      </c>
      <c r="F3" s="14" t="s">
        <v>9</v>
      </c>
      <c r="G3" s="12">
        <v>6940</v>
      </c>
    </row>
    <row r="4" spans="1:8" s="2" customFormat="1" ht="15.75" customHeight="1">
      <c r="A4" s="1">
        <v>2</v>
      </c>
      <c r="B4" s="11">
        <v>40806</v>
      </c>
      <c r="C4" s="15" t="s">
        <v>7</v>
      </c>
      <c r="D4" s="15" t="s">
        <v>8</v>
      </c>
      <c r="E4" s="13">
        <v>60000</v>
      </c>
      <c r="F4" s="14" t="s">
        <v>9</v>
      </c>
      <c r="G4" s="15">
        <v>6940</v>
      </c>
      <c r="H4" s="27">
        <f>SUM(E3:E4)</f>
        <v>120000</v>
      </c>
    </row>
    <row r="5" spans="1:7" s="2" customFormat="1" ht="15.75" customHeight="1">
      <c r="A5" s="1">
        <v>8</v>
      </c>
      <c r="B5" s="19" t="s">
        <v>21</v>
      </c>
      <c r="C5" s="20" t="s">
        <v>22</v>
      </c>
      <c r="D5" s="20" t="s">
        <v>23</v>
      </c>
      <c r="E5" s="18">
        <v>52500</v>
      </c>
      <c r="F5" s="20" t="s">
        <v>24</v>
      </c>
      <c r="G5" s="1"/>
    </row>
    <row r="6" spans="1:7" s="2" customFormat="1" ht="15.75" customHeight="1">
      <c r="A6" s="1">
        <v>10</v>
      </c>
      <c r="B6" s="19" t="s">
        <v>28</v>
      </c>
      <c r="C6" s="20" t="s">
        <v>22</v>
      </c>
      <c r="D6" s="20" t="s">
        <v>29</v>
      </c>
      <c r="E6" s="18">
        <v>42000</v>
      </c>
      <c r="F6" s="20" t="s">
        <v>24</v>
      </c>
      <c r="G6" s="1"/>
    </row>
    <row r="7" spans="1:7" s="2" customFormat="1" ht="15.75" customHeight="1">
      <c r="A7" s="1">
        <v>12</v>
      </c>
      <c r="B7" s="19" t="s">
        <v>31</v>
      </c>
      <c r="C7" s="20" t="s">
        <v>22</v>
      </c>
      <c r="D7" s="20" t="s">
        <v>32</v>
      </c>
      <c r="E7" s="18">
        <v>42000</v>
      </c>
      <c r="F7" s="20" t="s">
        <v>24</v>
      </c>
      <c r="G7" s="1"/>
    </row>
    <row r="8" spans="1:7" s="2" customFormat="1" ht="15.75" customHeight="1">
      <c r="A8" s="1">
        <v>16</v>
      </c>
      <c r="B8" s="19" t="s">
        <v>37</v>
      </c>
      <c r="C8" s="20" t="s">
        <v>22</v>
      </c>
      <c r="D8" s="20" t="s">
        <v>38</v>
      </c>
      <c r="E8" s="18">
        <v>62000</v>
      </c>
      <c r="F8" s="20" t="s">
        <v>24</v>
      </c>
      <c r="G8" s="1"/>
    </row>
    <row r="9" spans="1:7" s="2" customFormat="1" ht="15.75" customHeight="1">
      <c r="A9" s="1">
        <v>18</v>
      </c>
      <c r="B9" s="3">
        <v>40788</v>
      </c>
      <c r="C9" s="1" t="s">
        <v>40</v>
      </c>
      <c r="D9" s="4" t="s">
        <v>41</v>
      </c>
      <c r="E9" s="21">
        <v>126000</v>
      </c>
      <c r="F9" s="4" t="s">
        <v>42</v>
      </c>
      <c r="G9" s="1"/>
    </row>
    <row r="10" spans="1:7" s="2" customFormat="1" ht="15.75" customHeight="1">
      <c r="A10" s="1">
        <v>26</v>
      </c>
      <c r="B10" s="3">
        <v>40803</v>
      </c>
      <c r="C10" s="1" t="s">
        <v>40</v>
      </c>
      <c r="D10" s="4" t="s">
        <v>23</v>
      </c>
      <c r="E10" s="21">
        <v>84000</v>
      </c>
      <c r="F10" s="4" t="s">
        <v>42</v>
      </c>
      <c r="G10" s="1"/>
    </row>
    <row r="11" spans="1:8" s="2" customFormat="1" ht="15.75" customHeight="1">
      <c r="A11" s="1"/>
      <c r="B11" s="3" t="s">
        <v>56</v>
      </c>
      <c r="C11" s="1" t="s">
        <v>57</v>
      </c>
      <c r="D11" s="4" t="s">
        <v>58</v>
      </c>
      <c r="E11" s="21">
        <v>300000</v>
      </c>
      <c r="F11" s="4" t="s">
        <v>54</v>
      </c>
      <c r="G11" s="1"/>
      <c r="H11" s="27">
        <f>SUM(E5:E11)</f>
        <v>708500</v>
      </c>
    </row>
    <row r="12" spans="1:7" s="2" customFormat="1" ht="15.75" customHeight="1">
      <c r="A12" s="1">
        <v>9</v>
      </c>
      <c r="B12" s="19" t="s">
        <v>25</v>
      </c>
      <c r="C12" s="18" t="s">
        <v>26</v>
      </c>
      <c r="D12" s="20" t="s">
        <v>27</v>
      </c>
      <c r="E12" s="18">
        <v>52500</v>
      </c>
      <c r="F12" s="18" t="s">
        <v>24</v>
      </c>
      <c r="G12" s="1"/>
    </row>
    <row r="13" spans="1:7" s="2" customFormat="1" ht="15.75" customHeight="1">
      <c r="A13" s="1">
        <v>11</v>
      </c>
      <c r="B13" s="19" t="s">
        <v>28</v>
      </c>
      <c r="C13" s="18" t="s">
        <v>26</v>
      </c>
      <c r="D13" s="20" t="s">
        <v>30</v>
      </c>
      <c r="E13" s="18">
        <v>45500</v>
      </c>
      <c r="F13" s="18" t="s">
        <v>24</v>
      </c>
      <c r="G13" s="1"/>
    </row>
    <row r="14" spans="1:7" s="2" customFormat="1" ht="15.75" customHeight="1">
      <c r="A14" s="1">
        <v>13</v>
      </c>
      <c r="B14" s="19" t="s">
        <v>33</v>
      </c>
      <c r="C14" s="18" t="s">
        <v>26</v>
      </c>
      <c r="D14" s="20" t="s">
        <v>30</v>
      </c>
      <c r="E14" s="18">
        <v>45500</v>
      </c>
      <c r="F14" s="18" t="s">
        <v>24</v>
      </c>
      <c r="G14" s="1"/>
    </row>
    <row r="15" spans="1:7" s="2" customFormat="1" ht="15.75" customHeight="1">
      <c r="A15" s="1">
        <v>14</v>
      </c>
      <c r="B15" s="19" t="s">
        <v>34</v>
      </c>
      <c r="C15" s="18" t="s">
        <v>26</v>
      </c>
      <c r="D15" s="20" t="s">
        <v>35</v>
      </c>
      <c r="E15" s="18">
        <v>52500</v>
      </c>
      <c r="F15" s="18" t="s">
        <v>24</v>
      </c>
      <c r="G15" s="1"/>
    </row>
    <row r="16" spans="1:7" s="2" customFormat="1" ht="15.75" customHeight="1">
      <c r="A16" s="1">
        <v>15</v>
      </c>
      <c r="B16" s="19" t="s">
        <v>36</v>
      </c>
      <c r="C16" s="18" t="s">
        <v>26</v>
      </c>
      <c r="D16" s="20" t="s">
        <v>23</v>
      </c>
      <c r="E16" s="18">
        <v>52500</v>
      </c>
      <c r="F16" s="18" t="s">
        <v>24</v>
      </c>
      <c r="G16" s="1"/>
    </row>
    <row r="17" spans="1:7" s="2" customFormat="1" ht="15.75" customHeight="1">
      <c r="A17" s="1">
        <v>17</v>
      </c>
      <c r="B17" s="19" t="s">
        <v>39</v>
      </c>
      <c r="C17" s="18" t="s">
        <v>26</v>
      </c>
      <c r="D17" s="20" t="s">
        <v>23</v>
      </c>
      <c r="E17" s="18">
        <v>59500</v>
      </c>
      <c r="F17" s="18" t="s">
        <v>24</v>
      </c>
      <c r="G17" s="1"/>
    </row>
    <row r="18" spans="1:7" s="2" customFormat="1" ht="15.75" customHeight="1">
      <c r="A18" s="1">
        <v>28</v>
      </c>
      <c r="B18" s="3">
        <v>40809</v>
      </c>
      <c r="C18" s="1" t="s">
        <v>47</v>
      </c>
      <c r="D18" s="4" t="s">
        <v>48</v>
      </c>
      <c r="E18" s="21">
        <v>77000</v>
      </c>
      <c r="F18" s="4" t="s">
        <v>42</v>
      </c>
      <c r="G18" s="1"/>
    </row>
    <row r="19" spans="1:8" s="2" customFormat="1" ht="15.75" customHeight="1">
      <c r="A19" s="1"/>
      <c r="B19" s="3" t="s">
        <v>51</v>
      </c>
      <c r="C19" s="1" t="s">
        <v>52</v>
      </c>
      <c r="D19" s="4" t="s">
        <v>53</v>
      </c>
      <c r="E19" s="21">
        <v>300000</v>
      </c>
      <c r="F19" s="4" t="s">
        <v>54</v>
      </c>
      <c r="G19" s="1" t="s">
        <v>55</v>
      </c>
      <c r="H19" s="27">
        <f>SUM(E12:E19)</f>
        <v>685000</v>
      </c>
    </row>
    <row r="20" spans="1:8" s="2" customFormat="1" ht="15.75" customHeight="1">
      <c r="A20" s="23">
        <v>57</v>
      </c>
      <c r="B20" s="24" t="s">
        <v>62</v>
      </c>
      <c r="C20" s="25" t="s">
        <v>63</v>
      </c>
      <c r="D20" s="26" t="s">
        <v>64</v>
      </c>
      <c r="E20" s="25">
        <v>20000</v>
      </c>
      <c r="F20" s="25" t="s">
        <v>65</v>
      </c>
      <c r="G20" s="23"/>
      <c r="H20" s="5"/>
    </row>
    <row r="21" spans="1:8" s="2" customFormat="1" ht="15.75" customHeight="1">
      <c r="A21" s="23">
        <v>59</v>
      </c>
      <c r="B21" s="24" t="s">
        <v>66</v>
      </c>
      <c r="C21" s="25" t="s">
        <v>63</v>
      </c>
      <c r="D21" s="26" t="s">
        <v>67</v>
      </c>
      <c r="E21" s="25">
        <v>20000</v>
      </c>
      <c r="F21" s="25" t="s">
        <v>65</v>
      </c>
      <c r="G21" s="23"/>
      <c r="H21" s="5"/>
    </row>
    <row r="22" spans="1:8" s="2" customFormat="1" ht="15.75" customHeight="1">
      <c r="A22" s="23">
        <v>65</v>
      </c>
      <c r="B22" s="24" t="s">
        <v>68</v>
      </c>
      <c r="C22" s="25" t="s">
        <v>63</v>
      </c>
      <c r="D22" s="26" t="s">
        <v>67</v>
      </c>
      <c r="E22" s="25">
        <v>20000</v>
      </c>
      <c r="F22" s="25" t="s">
        <v>65</v>
      </c>
      <c r="G22" s="23"/>
      <c r="H22" s="5"/>
    </row>
    <row r="23" spans="1:7" s="2" customFormat="1" ht="15.75" customHeight="1">
      <c r="A23" s="1">
        <v>29</v>
      </c>
      <c r="B23" s="3">
        <v>40794</v>
      </c>
      <c r="C23" s="1" t="s">
        <v>49</v>
      </c>
      <c r="D23" s="4" t="s">
        <v>50</v>
      </c>
      <c r="E23" s="21">
        <v>105000</v>
      </c>
      <c r="F23" s="4" t="s">
        <v>42</v>
      </c>
      <c r="G23" s="1"/>
    </row>
    <row r="24" spans="1:8" s="2" customFormat="1" ht="15.75" customHeight="1">
      <c r="A24" s="1"/>
      <c r="B24" s="3" t="s">
        <v>59</v>
      </c>
      <c r="C24" s="1" t="s">
        <v>60</v>
      </c>
      <c r="D24" s="4" t="s">
        <v>61</v>
      </c>
      <c r="E24" s="21">
        <v>150000</v>
      </c>
      <c r="F24" s="4"/>
      <c r="G24" s="1"/>
      <c r="H24" s="27">
        <f>SUM(E20:E24)</f>
        <v>315000</v>
      </c>
    </row>
    <row r="25" spans="1:7" s="2" customFormat="1" ht="15.75" customHeight="1">
      <c r="A25" s="1">
        <v>5</v>
      </c>
      <c r="B25" s="16">
        <v>40801</v>
      </c>
      <c r="C25" s="17" t="s">
        <v>17</v>
      </c>
      <c r="D25" s="17" t="s">
        <v>18</v>
      </c>
      <c r="E25" s="18">
        <v>50000</v>
      </c>
      <c r="F25" s="17" t="s">
        <v>16</v>
      </c>
      <c r="G25" s="17">
        <v>1569</v>
      </c>
    </row>
    <row r="26" spans="1:8" s="2" customFormat="1" ht="15.75" customHeight="1">
      <c r="A26" s="1">
        <v>7</v>
      </c>
      <c r="B26" s="16">
        <v>40815</v>
      </c>
      <c r="C26" s="17" t="s">
        <v>17</v>
      </c>
      <c r="D26" s="17" t="s">
        <v>20</v>
      </c>
      <c r="E26" s="18">
        <v>30000</v>
      </c>
      <c r="F26" s="17" t="s">
        <v>16</v>
      </c>
      <c r="G26" s="17">
        <v>1569</v>
      </c>
      <c r="H26" s="27">
        <f>SUM(E25:E26)</f>
        <v>80000</v>
      </c>
    </row>
    <row r="27" spans="1:7" s="2" customFormat="1" ht="15.75" customHeight="1">
      <c r="A27" s="1">
        <v>4</v>
      </c>
      <c r="B27" s="16">
        <v>40792</v>
      </c>
      <c r="C27" s="17" t="s">
        <v>14</v>
      </c>
      <c r="D27" s="17" t="s">
        <v>15</v>
      </c>
      <c r="E27" s="18">
        <v>65000</v>
      </c>
      <c r="F27" s="17" t="s">
        <v>16</v>
      </c>
      <c r="G27" s="17">
        <v>7725</v>
      </c>
    </row>
    <row r="28" spans="1:8" s="2" customFormat="1" ht="15.75" customHeight="1">
      <c r="A28" s="1">
        <v>27</v>
      </c>
      <c r="B28" s="3">
        <v>40792</v>
      </c>
      <c r="C28" s="1" t="s">
        <v>45</v>
      </c>
      <c r="D28" s="4" t="s">
        <v>46</v>
      </c>
      <c r="E28" s="21">
        <v>105000</v>
      </c>
      <c r="F28" s="4" t="s">
        <v>42</v>
      </c>
      <c r="G28" s="1"/>
      <c r="H28" s="27">
        <f>SUM(E27:E28)</f>
        <v>170000</v>
      </c>
    </row>
    <row r="29" spans="1:8" s="2" customFormat="1" ht="15.75" customHeight="1">
      <c r="A29" s="1">
        <v>6</v>
      </c>
      <c r="B29" s="16">
        <v>40801</v>
      </c>
      <c r="C29" s="17" t="s">
        <v>19</v>
      </c>
      <c r="D29" s="17" t="s">
        <v>20</v>
      </c>
      <c r="E29" s="18">
        <v>50000</v>
      </c>
      <c r="F29" s="17" t="s">
        <v>16</v>
      </c>
      <c r="G29" s="17">
        <v>1611</v>
      </c>
      <c r="H29" s="27">
        <f>SUM(E29)</f>
        <v>50000</v>
      </c>
    </row>
    <row r="30" spans="1:7" s="2" customFormat="1" ht="15.75" customHeight="1">
      <c r="A30" s="1">
        <v>19</v>
      </c>
      <c r="B30" s="3">
        <v>40793</v>
      </c>
      <c r="C30" s="1" t="s">
        <v>43</v>
      </c>
      <c r="D30" s="4" t="s">
        <v>44</v>
      </c>
      <c r="E30" s="21">
        <v>20000</v>
      </c>
      <c r="F30" s="4" t="s">
        <v>42</v>
      </c>
      <c r="G30" s="1"/>
    </row>
    <row r="31" spans="1:7" s="2" customFormat="1" ht="15.75" customHeight="1">
      <c r="A31" s="1">
        <v>20</v>
      </c>
      <c r="B31" s="3">
        <v>40794</v>
      </c>
      <c r="C31" s="1" t="s">
        <v>43</v>
      </c>
      <c r="D31" s="4" t="s">
        <v>44</v>
      </c>
      <c r="E31" s="21">
        <v>20000</v>
      </c>
      <c r="F31" s="4" t="s">
        <v>42</v>
      </c>
      <c r="G31" s="1"/>
    </row>
    <row r="32" spans="1:7" s="2" customFormat="1" ht="16.5" customHeight="1">
      <c r="A32" s="1">
        <v>21</v>
      </c>
      <c r="B32" s="3">
        <v>40795</v>
      </c>
      <c r="C32" s="1" t="s">
        <v>43</v>
      </c>
      <c r="D32" s="4" t="s">
        <v>44</v>
      </c>
      <c r="E32" s="21">
        <v>20000</v>
      </c>
      <c r="F32" s="4" t="s">
        <v>42</v>
      </c>
      <c r="G32" s="1"/>
    </row>
    <row r="33" spans="1:7" s="2" customFormat="1" ht="15.75" customHeight="1">
      <c r="A33" s="1">
        <v>22</v>
      </c>
      <c r="B33" s="3">
        <v>40796</v>
      </c>
      <c r="C33" s="1" t="s">
        <v>43</v>
      </c>
      <c r="D33" s="4" t="s">
        <v>44</v>
      </c>
      <c r="E33" s="21">
        <v>20000</v>
      </c>
      <c r="F33" s="4" t="s">
        <v>42</v>
      </c>
      <c r="G33" s="1"/>
    </row>
    <row r="34" spans="1:7" s="2" customFormat="1" ht="15.75" customHeight="1">
      <c r="A34" s="1">
        <v>23</v>
      </c>
      <c r="B34" s="3">
        <v>40797</v>
      </c>
      <c r="C34" s="1" t="s">
        <v>43</v>
      </c>
      <c r="D34" s="4" t="s">
        <v>35</v>
      </c>
      <c r="E34" s="21">
        <v>20000</v>
      </c>
      <c r="F34" s="4" t="s">
        <v>42</v>
      </c>
      <c r="G34" s="1"/>
    </row>
    <row r="35" spans="1:8" s="2" customFormat="1" ht="15.75" customHeight="1">
      <c r="A35" s="1">
        <v>24</v>
      </c>
      <c r="B35" s="3">
        <v>40810</v>
      </c>
      <c r="C35" s="1" t="s">
        <v>43</v>
      </c>
      <c r="D35" s="4" t="s">
        <v>44</v>
      </c>
      <c r="E35" s="21">
        <v>20000</v>
      </c>
      <c r="F35" s="4" t="s">
        <v>42</v>
      </c>
      <c r="G35" s="1"/>
      <c r="H35" s="1"/>
    </row>
    <row r="36" spans="1:8" s="2" customFormat="1" ht="15.75" customHeight="1">
      <c r="A36" s="1">
        <v>25</v>
      </c>
      <c r="B36" s="3">
        <v>40816</v>
      </c>
      <c r="C36" s="1" t="s">
        <v>43</v>
      </c>
      <c r="D36" s="4" t="s">
        <v>44</v>
      </c>
      <c r="E36" s="21">
        <v>20000</v>
      </c>
      <c r="F36" s="4" t="s">
        <v>42</v>
      </c>
      <c r="G36" s="1"/>
      <c r="H36" s="28">
        <f>SUM(E30:E36)</f>
        <v>140000</v>
      </c>
    </row>
    <row r="37" spans="1:8" s="2" customFormat="1" ht="15.75" customHeight="1">
      <c r="A37" s="1">
        <v>3</v>
      </c>
      <c r="B37" s="11" t="s">
        <v>10</v>
      </c>
      <c r="C37" s="12" t="s">
        <v>11</v>
      </c>
      <c r="D37" s="12" t="s">
        <v>12</v>
      </c>
      <c r="E37" s="13">
        <v>80000</v>
      </c>
      <c r="F37" s="12" t="s">
        <v>13</v>
      </c>
      <c r="G37" s="1"/>
      <c r="H37" s="28">
        <f>SUM(E37)</f>
        <v>80000</v>
      </c>
    </row>
    <row r="38" spans="1:7" s="2" customFormat="1" ht="15.75" customHeight="1" hidden="1">
      <c r="A38" s="1"/>
      <c r="B38" s="3"/>
      <c r="C38" s="1"/>
      <c r="D38" s="4"/>
      <c r="E38" s="21"/>
      <c r="F38" s="4"/>
      <c r="G38" s="22"/>
    </row>
    <row r="39" spans="1:7" s="2" customFormat="1" ht="15.75" customHeight="1" hidden="1">
      <c r="A39" s="1"/>
      <c r="B39" s="3"/>
      <c r="C39" s="1"/>
      <c r="D39" s="4"/>
      <c r="E39" s="21"/>
      <c r="F39" s="4"/>
      <c r="G39" s="22"/>
    </row>
    <row r="40" spans="1:7" s="2" customFormat="1" ht="15.75" customHeight="1" hidden="1">
      <c r="A40" s="1"/>
      <c r="B40" s="3"/>
      <c r="C40" s="1"/>
      <c r="D40" s="4"/>
      <c r="E40" s="21"/>
      <c r="F40" s="4"/>
      <c r="G40" s="22"/>
    </row>
    <row r="41" spans="1:7" s="2" customFormat="1" ht="15.75" customHeight="1" hidden="1">
      <c r="A41" s="1"/>
      <c r="B41" s="3"/>
      <c r="C41" s="1"/>
      <c r="D41" s="4"/>
      <c r="E41" s="21"/>
      <c r="F41" s="4"/>
      <c r="G41" s="22"/>
    </row>
    <row r="42" spans="1:7" s="2" customFormat="1" ht="15.75" customHeight="1" hidden="1">
      <c r="A42" s="1"/>
      <c r="B42" s="3"/>
      <c r="C42" s="1"/>
      <c r="D42" s="4"/>
      <c r="E42" s="21"/>
      <c r="F42" s="4"/>
      <c r="G42" s="22"/>
    </row>
    <row r="43" spans="1:8" s="2" customFormat="1" ht="15.75" customHeight="1">
      <c r="A43" s="7">
        <v>45</v>
      </c>
      <c r="B43" s="9"/>
      <c r="C43" s="9"/>
      <c r="D43" s="9"/>
      <c r="E43" s="8">
        <f>SUM(E3:E42)</f>
        <v>2348500</v>
      </c>
      <c r="F43" s="9"/>
      <c r="H43" s="29">
        <f>SUM(H2:H37)</f>
        <v>2348500</v>
      </c>
    </row>
  </sheetData>
  <sheetProtection/>
  <mergeCells count="1">
    <mergeCell ref="A1:F1"/>
  </mergeCells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B1">
      <selection activeCell="B1" sqref="B1"/>
    </sheetView>
  </sheetViews>
  <sheetFormatPr defaultColWidth="8.88671875" defaultRowHeight="13.5"/>
  <sheetData>
    <row r="1" spans="1:26" s="36" customFormat="1" ht="15">
      <c r="A1" s="31"/>
      <c r="B1" s="32"/>
      <c r="C1" s="32"/>
      <c r="D1" s="32"/>
      <c r="E1" s="33" t="s">
        <v>69</v>
      </c>
      <c r="F1" s="32"/>
      <c r="G1" s="33" t="s">
        <v>70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>
        <v>30000</v>
      </c>
      <c r="W1" s="34">
        <f aca="true" t="shared" si="0" ref="W1:W9">SUM(V1)</f>
        <v>30000</v>
      </c>
      <c r="X1" s="35" t="s">
        <v>71</v>
      </c>
      <c r="Y1" s="32"/>
      <c r="Z1" s="32"/>
    </row>
    <row r="2" spans="1:26" s="36" customFormat="1" ht="15">
      <c r="A2" s="31"/>
      <c r="B2" s="32"/>
      <c r="C2" s="32"/>
      <c r="D2" s="32"/>
      <c r="E2" s="37"/>
      <c r="F2" s="32"/>
      <c r="G2" s="37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>
        <v>30000</v>
      </c>
      <c r="W2" s="34">
        <f t="shared" si="0"/>
        <v>30000</v>
      </c>
      <c r="X2" s="35" t="s">
        <v>72</v>
      </c>
      <c r="Y2" s="32"/>
      <c r="Z2" s="32"/>
    </row>
    <row r="3" spans="1:26" s="36" customFormat="1" ht="15">
      <c r="A3" s="31"/>
      <c r="B3" s="32"/>
      <c r="C3" s="32"/>
      <c r="D3" s="32"/>
      <c r="E3" s="37"/>
      <c r="F3" s="32"/>
      <c r="G3" s="37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>
        <v>30000</v>
      </c>
      <c r="W3" s="34">
        <f t="shared" si="0"/>
        <v>30000</v>
      </c>
      <c r="X3" s="35" t="s">
        <v>73</v>
      </c>
      <c r="Y3" s="32"/>
      <c r="Z3" s="32"/>
    </row>
    <row r="4" spans="1:26" s="36" customFormat="1" ht="15">
      <c r="A4" s="31"/>
      <c r="B4" s="32"/>
      <c r="C4" s="32"/>
      <c r="D4" s="32"/>
      <c r="E4" s="37"/>
      <c r="F4" s="32"/>
      <c r="G4" s="37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>
        <v>30000</v>
      </c>
      <c r="W4" s="34">
        <f t="shared" si="0"/>
        <v>30000</v>
      </c>
      <c r="X4" s="35" t="s">
        <v>74</v>
      </c>
      <c r="Y4" s="32"/>
      <c r="Z4" s="32"/>
    </row>
    <row r="5" spans="1:26" s="36" customFormat="1" ht="15">
      <c r="A5" s="31"/>
      <c r="B5" s="32"/>
      <c r="C5" s="32"/>
      <c r="D5" s="32"/>
      <c r="E5" s="37"/>
      <c r="F5" s="32"/>
      <c r="G5" s="3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>
        <v>17500</v>
      </c>
      <c r="W5" s="34">
        <f t="shared" si="0"/>
        <v>17500</v>
      </c>
      <c r="X5" s="35" t="s">
        <v>75</v>
      </c>
      <c r="Y5" s="32"/>
      <c r="Z5" s="32"/>
    </row>
    <row r="6" spans="1:26" s="36" customFormat="1" ht="15">
      <c r="A6" s="31"/>
      <c r="B6" s="32"/>
      <c r="C6" s="32"/>
      <c r="D6" s="32"/>
      <c r="E6" s="37"/>
      <c r="F6" s="32"/>
      <c r="G6" s="37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>
        <v>10000</v>
      </c>
      <c r="W6" s="34">
        <f t="shared" si="0"/>
        <v>10000</v>
      </c>
      <c r="X6" s="35" t="s">
        <v>76</v>
      </c>
      <c r="Y6" s="32"/>
      <c r="Z6" s="32"/>
    </row>
    <row r="7" spans="1:26" s="36" customFormat="1" ht="15">
      <c r="A7" s="31"/>
      <c r="B7" s="32"/>
      <c r="C7" s="32"/>
      <c r="D7" s="32"/>
      <c r="E7" s="37"/>
      <c r="F7" s="32"/>
      <c r="G7" s="37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>
        <v>17500</v>
      </c>
      <c r="W7" s="34">
        <f t="shared" si="0"/>
        <v>17500</v>
      </c>
      <c r="X7" s="35" t="s">
        <v>77</v>
      </c>
      <c r="Y7" s="32"/>
      <c r="Z7" s="32"/>
    </row>
    <row r="8" spans="1:26" s="36" customFormat="1" ht="15">
      <c r="A8" s="31"/>
      <c r="B8" s="32"/>
      <c r="C8" s="32"/>
      <c r="D8" s="32"/>
      <c r="E8" s="37"/>
      <c r="F8" s="32"/>
      <c r="G8" s="37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>
        <v>70000</v>
      </c>
      <c r="W8" s="34">
        <f t="shared" si="0"/>
        <v>70000</v>
      </c>
      <c r="X8" s="35" t="s">
        <v>78</v>
      </c>
      <c r="Y8" s="32"/>
      <c r="Z8" s="32"/>
    </row>
    <row r="9" spans="1:26" s="36" customFormat="1" ht="15">
      <c r="A9" s="31"/>
      <c r="B9" s="32"/>
      <c r="C9" s="32"/>
      <c r="D9" s="32"/>
      <c r="E9" s="38"/>
      <c r="F9" s="32"/>
      <c r="G9" s="3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9">
        <v>-80000</v>
      </c>
      <c r="W9" s="40">
        <f t="shared" si="0"/>
        <v>-80000</v>
      </c>
      <c r="X9" s="41" t="s">
        <v>79</v>
      </c>
      <c r="Y9" s="32"/>
      <c r="Z9" s="32"/>
    </row>
  </sheetData>
  <sheetProtection/>
  <mergeCells count="2">
    <mergeCell ref="E1:E9"/>
    <mergeCell ref="G1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진환</cp:lastModifiedBy>
  <cp:lastPrinted>2011-10-10T00:14:20Z</cp:lastPrinted>
  <dcterms:created xsi:type="dcterms:W3CDTF">2009-12-08T02:48:37Z</dcterms:created>
  <dcterms:modified xsi:type="dcterms:W3CDTF">2011-10-14T04:28:02Z</dcterms:modified>
  <cp:category/>
  <cp:version/>
  <cp:contentType/>
  <cp:contentStatus/>
</cp:coreProperties>
</file>